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khrushevaTV\Desktop\Рабочие документы\Договоры\2025\Проектирование\Закупочная документация\"/>
    </mc:Choice>
  </mc:AlternateContent>
  <xr:revisionPtr revIDLastSave="0" documentId="13_ncr:1_{5AD436A7-399E-4913-86EF-883A82641A06}" xr6:coauthVersionLast="47" xr6:coauthVersionMax="47" xr10:uidLastSave="{00000000-0000-0000-0000-000000000000}"/>
  <bookViews>
    <workbookView xWindow="-120" yWindow="-120" windowWidth="29040" windowHeight="15840" tabRatio="898" xr2:uid="{00000000-000D-0000-FFFF-FFFF00000000}"/>
  </bookViews>
  <sheets>
    <sheet name="Обследования здания" sheetId="49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hidden="1">#REF!</definedName>
    <definedName name="add">[1]Опции!#REF!</definedName>
    <definedName name="k">#REF!</definedName>
    <definedName name="k_1">#REF!</definedName>
    <definedName name="l">[2]ШАСУ3!$C$2</definedName>
    <definedName name="M_KAR_Запрос1">#REF!</definedName>
    <definedName name="n">[3]Итого!#REF!</definedName>
    <definedName name="t">#REF!</definedName>
    <definedName name="USD">'[4]искл. ИД'!#REF!</definedName>
    <definedName name="альт">#REF!</definedName>
    <definedName name="альтернативный">#REF!</definedName>
    <definedName name="альтернативный1">#REF!</definedName>
    <definedName name="геодезия">#REF!</definedName>
    <definedName name="геология">#REF!</definedName>
    <definedName name="геофизика">#REF!</definedName>
    <definedName name="лаборатория">#REF!</definedName>
    <definedName name="_xlnm.Print_Area" localSheetId="0">'Обследования здания'!$A$1:$L$37</definedName>
    <definedName name="прочие">#REF!</definedName>
    <definedName name="Работы">#REF!</definedName>
    <definedName name="Средняя_з_пл_в_строительстве">#REF!</definedName>
    <definedName name="Средняя_з_пл_по_отрасли__Связь">#REF!</definedName>
    <definedName name="Увеличение_затрат_по_ЭММ">#REF!</definedName>
    <definedName name="цууу">#REF!</definedName>
    <definedName name="ьь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49" l="1"/>
  <c r="F20" i="49"/>
  <c r="F19" i="49"/>
  <c r="F18" i="49"/>
  <c r="F21" i="49" s="1"/>
  <c r="F22" i="49" s="1"/>
  <c r="F23" i="49" s="1"/>
  <c r="F25" i="4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</author>
    <author>Alex Sosedko</author>
    <author>Alex</author>
  </authors>
  <commentList>
    <comment ref="A11" authorId="0" shapeId="0" xr:uid="{8CD16591-C809-4309-8515-67486D96622B}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17" authorId="0" shapeId="0" xr:uid="{E2A6792D-CAB1-4FED-8C15-5FE145BBCAFB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7" authorId="0" shapeId="0" xr:uid="{F53D0801-1420-425D-B293-7DD323C22F5C}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D17" authorId="1" shapeId="0" xr:uid="{ACD20228-2F5F-4799-8AAA-C6C15EBDFD95}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&lt;Обоснование коэффициентов&gt;</t>
        </r>
      </text>
    </comment>
    <comment ref="E17" authorId="0" shapeId="0" xr:uid="{DC1E09E8-5F1C-43D1-9A61-048E235825D3}">
      <text>
        <r>
          <rPr>
            <sz val="8"/>
            <color indexed="81"/>
            <rFont val="Tahoma"/>
            <family val="2"/>
            <charset val="204"/>
          </rPr>
          <t xml:space="preserve"> =INDIRECT("E"&amp;ROW())&amp;IF(INDIRECT("F"&amp;ROW())="0", " * 0", " * "&amp;INDIRECT("F"&amp;ROW()))&amp;IF(INDIRECT("G"&amp;ROW())="", " ", " * "&amp;INDIRECT("G"&amp;ROW()))&lt;Пустой идентификатор&gt;</t>
        </r>
      </text>
    </comment>
    <comment ref="F17" authorId="2" shapeId="0" xr:uid="{FA5F072D-0B22-4FCF-B292-B1E10010188B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=&lt;Итоговое значение по позиции для БИМ&gt;/1000</t>
        </r>
      </text>
    </comment>
    <comment ref="A26" authorId="0" shapeId="0" xr:uid="{C420B22C-0ADF-47F5-997A-4935B74FCF39}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<sst xmlns="http://schemas.openxmlformats.org/spreadsheetml/2006/main" count="39" uniqueCount="36">
  <si>
    <t xml:space="preserve"> </t>
  </si>
  <si>
    <t>№ пп</t>
  </si>
  <si>
    <t>Характеристика предприятия,
здания, сооружения или вид работ</t>
  </si>
  <si>
    <t>Итого с НДС</t>
  </si>
  <si>
    <t>Составила:</t>
  </si>
  <si>
    <t>Проверил:</t>
  </si>
  <si>
    <t>Начальник ОКС и КР</t>
  </si>
  <si>
    <t>Е.Л. Баженов</t>
  </si>
  <si>
    <t>Стоимость работ, руб</t>
  </si>
  <si>
    <t>Итого без НДС, руб.</t>
  </si>
  <si>
    <t>СОГЛАСОВАНО:</t>
  </si>
  <si>
    <t>УТВЕРЖДАЮ:</t>
  </si>
  <si>
    <t>ООО «Иркутскэнергосбыт»</t>
  </si>
  <si>
    <t>М.П.</t>
  </si>
  <si>
    <t>Главный инженер</t>
  </si>
  <si>
    <t>_______________О.Н. Герасименко</t>
  </si>
  <si>
    <t>Номера частей, глав, таблиц Сборника базовых цен</t>
  </si>
  <si>
    <t>Расчет стоимости</t>
  </si>
  <si>
    <t>кол-во</t>
  </si>
  <si>
    <t>______________________</t>
  </si>
  <si>
    <t>101,6*20</t>
  </si>
  <si>
    <t xml:space="preserve">СБЦ на обмерные работы и обследования зданий и сооружений (СБЦП 81-2001-25)                             Таблица 4. Выполнение инженерных обследований строительных конструкций многоэтажных п. 5                     а=325,6                            таблица 11 п.3 К1=2,2 до 3000м3
таблица 9 К=100%         </t>
  </si>
  <si>
    <t>ИТОГО по пп.1-3</t>
  </si>
  <si>
    <t>Определение физико-механических свойств бетона неразрушающими методами
20 мест</t>
  </si>
  <si>
    <t>СБЦ на обмерные работы и обследования зданий и сооружений (СБЦП 81-2001-25)                           Таблица 13    п.1.3=101,6</t>
  </si>
  <si>
    <t>Определение физико-механических свойств кирпича неразрушающими методами
20 мест</t>
  </si>
  <si>
    <t>Всего с учетом Индексы изменения сметной стоимости проектных работ 
  на 4 квартал 2025 г. к уровню цен по состоянию на 01.01.2001 г.  –6,88 (Письмо Минстроя от 20.10.2025 г. №62725-ИФ/09):</t>
  </si>
  <si>
    <t xml:space="preserve"> Наименование объекта: Реконструкция 2-этажного отдельно стоящего кирпичного здания с подвалом (с расширением площадей) инв. ИЭС000363054, расположенного по адресу: Иркутская обл., г. Ангарск, квартал 89, строение 37 – Строительство пристроя к существующему зданию с устройством благоустройства территории</t>
  </si>
  <si>
    <t>Наименование вида работ: обследование инженерных конструкций «Реконструкция 2-этажного отдельно стоящего кирпичного здания с подвалом (с расширением площадей) инв. ИЭС000363054, расположенного по адресу: Иркутская обл., г. Ангарск, квартал 89, строение 37 – Строительство пристроя к существующему зданию с устройством благоустройства территории"</t>
  </si>
  <si>
    <r>
      <t>27,11*325,6*2,2*10</t>
    </r>
    <r>
      <rPr>
        <sz val="10"/>
        <rFont val="Arial Cyr"/>
        <charset val="204"/>
      </rPr>
      <t>0%</t>
    </r>
  </si>
  <si>
    <t>Выполнение обследования здания                                              Vзд =2711м3. 
Hзд = 6,5 м
S=416,9 м2
категория сложности здания – 2
категория сложности работ -1                                                Ед. изм- 100м3</t>
  </si>
  <si>
    <t>Экономист ОКС и КР 1кат.</t>
  </si>
  <si>
    <t>Т.В. Вахрушева</t>
  </si>
  <si>
    <t>СМЕТА  на обследование инженерных конструкций</t>
  </si>
  <si>
    <t>Приложение №3  к договору подряда №       КС-2025  от "         " _________ 2025 г.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</si>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</sst>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General_)"/>
    <numFmt numFmtId="166" formatCode="_-* #,##0.00&quot;р.&quot;_-;\-* #,##0.00&quot;р.&quot;_-;_-* &quot;-&quot;??&quot;р.&quot;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Helv"/>
      <charset val="204"/>
    </font>
    <font>
      <sz val="10"/>
      <name val="Helv"/>
    </font>
    <font>
      <i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rgb="FFFF0000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>
      <alignment horizontal="right" vertical="top" wrapText="1"/>
    </xf>
    <xf numFmtId="0" fontId="3" fillId="0" borderId="1">
      <alignment horizontal="center" wrapText="1"/>
    </xf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0"/>
    <xf numFmtId="0" fontId="2" fillId="0" borderId="0"/>
    <xf numFmtId="164" fontId="2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5" fillId="0" borderId="0"/>
    <xf numFmtId="165" fontId="5" fillId="0" borderId="0"/>
    <xf numFmtId="166" fontId="2" fillId="0" borderId="0" applyFont="0" applyFill="0" applyBorder="0" applyAlignment="0" applyProtection="0"/>
    <xf numFmtId="0" fontId="1" fillId="0" borderId="0"/>
    <xf numFmtId="0" fontId="15" fillId="0" borderId="0"/>
  </cellStyleXfs>
  <cellXfs count="50">
    <xf numFmtId="0" fontId="0" fillId="0" borderId="0" xfId="0"/>
    <xf numFmtId="0" fontId="0" fillId="2" borderId="0" xfId="0" applyFill="1"/>
    <xf numFmtId="0" fontId="19" fillId="2" borderId="0" xfId="0" applyFont="1" applyFill="1"/>
    <xf numFmtId="0" fontId="20" fillId="2" borderId="0" xfId="0" applyFont="1" applyFill="1"/>
    <xf numFmtId="0" fontId="7" fillId="2" borderId="0" xfId="0" applyFont="1" applyFill="1" applyAlignment="1">
      <alignment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1" xfId="0" applyFill="1" applyBorder="1" applyAlignment="1">
      <alignment horizontal="left" vertical="center" wrapText="1"/>
    </xf>
    <xf numFmtId="0" fontId="3" fillId="2" borderId="0" xfId="0" applyFont="1" applyFill="1"/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18" fillId="2" borderId="0" xfId="0" applyFont="1" applyFill="1" applyAlignment="1">
      <alignment horizontal="left"/>
    </xf>
    <xf numFmtId="0" fontId="18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4" xfId="2" applyFont="1" applyFill="1" applyBorder="1">
      <alignment horizontal="center" wrapText="1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/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right"/>
    </xf>
    <xf numFmtId="4" fontId="17" fillId="2" borderId="1" xfId="0" applyNumberFormat="1" applyFont="1" applyFill="1" applyBorder="1" applyAlignment="1">
      <alignment horizontal="center"/>
    </xf>
    <xf numFmtId="0" fontId="11" fillId="2" borderId="1" xfId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right" vertical="top"/>
    </xf>
    <xf numFmtId="0" fontId="11" fillId="2" borderId="0" xfId="4" applyFont="1" applyFill="1">
      <alignment horizontal="left" vertical="top"/>
    </xf>
    <xf numFmtId="0" fontId="5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6" fillId="2" borderId="0" xfId="0" applyFont="1" applyFill="1"/>
    <xf numFmtId="0" fontId="11" fillId="2" borderId="1" xfId="1" applyFont="1" applyFill="1" applyBorder="1" applyAlignment="1">
      <alignment horizontal="left" vertical="top" wrapText="1"/>
    </xf>
    <xf numFmtId="0" fontId="18" fillId="2" borderId="0" xfId="0" applyFont="1" applyFill="1" applyAlignment="1">
      <alignment horizontal="right"/>
    </xf>
    <xf numFmtId="0" fontId="4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21" fillId="2" borderId="2" xfId="1" applyFont="1" applyFill="1" applyBorder="1" applyAlignment="1">
      <alignment horizontal="right" vertical="center" wrapText="1"/>
    </xf>
    <xf numFmtId="0" fontId="21" fillId="2" borderId="3" xfId="1" applyFont="1" applyFill="1" applyBorder="1" applyAlignment="1">
      <alignment horizontal="right" vertical="center" wrapText="1"/>
    </xf>
    <xf numFmtId="0" fontId="21" fillId="2" borderId="5" xfId="1" applyFont="1" applyFill="1" applyBorder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10" fillId="2" borderId="0" xfId="3" applyFont="1" applyFill="1">
      <alignment horizontal="center"/>
    </xf>
  </cellXfs>
  <cellStyles count="26">
    <cellStyle name="_2003_08_Телеотключение" xfId="8" xr:uid="{00000000-0005-0000-0000-000000000000}"/>
    <cellStyle name="_2ZM01!" xfId="9" xr:uid="{00000000-0005-0000-0000-000001000000}"/>
    <cellStyle name="_3g802!" xfId="10" xr:uid="{00000000-0005-0000-0000-000002000000}"/>
    <cellStyle name="_AQ_0109" xfId="11" xr:uid="{00000000-0005-0000-0000-000003000000}"/>
    <cellStyle name="_SIBRON-#7163-v1-Протокол_дог_цены__смета_№1(проект)_специф_оборудования" xfId="12" xr:uid="{00000000-0005-0000-0000-000004000000}"/>
    <cellStyle name="_ГЭС спецификация" xfId="13" xr:uid="{00000000-0005-0000-0000-000005000000}"/>
    <cellStyle name="_Как пример промежуточная ведомость" xfId="14" xr:uid="{00000000-0005-0000-0000-000006000000}"/>
    <cellStyle name="_Книга1" xfId="15" xr:uid="{00000000-0005-0000-0000-000007000000}"/>
    <cellStyle name="_объектные сводная сметы ВЭС2" xfId="16" xr:uid="{00000000-0005-0000-0000-000008000000}"/>
    <cellStyle name="_пример заполнения для расчета коэф" xfId="17" xr:uid="{00000000-0005-0000-0000-000009000000}"/>
    <cellStyle name="_Расчет конкурсной цены по ОРУ 110кВ Замена масляных выключателей на элегазовые10,11,13  утв-ый вариант" xfId="18" xr:uid="{00000000-0005-0000-0000-00000A000000}"/>
    <cellStyle name="_смета ИТ2" xfId="19" xr:uid="{00000000-0005-0000-0000-00000B000000}"/>
    <cellStyle name="_Телеотключение" xfId="20" xr:uid="{00000000-0005-0000-0000-00000C000000}"/>
    <cellStyle name="Normal_# Project Landata Price List Q1 2005 New" xfId="21" xr:uid="{00000000-0005-0000-0000-00000D000000}"/>
    <cellStyle name="normбlnн_MDRC's" xfId="22" xr:uid="{00000000-0005-0000-0000-00000E000000}"/>
    <cellStyle name="Денежный 2" xfId="23" xr:uid="{00000000-0005-0000-0000-00000F000000}"/>
    <cellStyle name="Итоги" xfId="1" xr:uid="{00000000-0005-0000-0000-000010000000}"/>
    <cellStyle name="ЛокСмета" xfId="2" xr:uid="{00000000-0005-0000-0000-000011000000}"/>
    <cellStyle name="Обычный" xfId="0" builtinId="0"/>
    <cellStyle name="Обычный 2" xfId="5" xr:uid="{00000000-0005-0000-0000-000013000000}"/>
    <cellStyle name="Обычный 3" xfId="6" xr:uid="{00000000-0005-0000-0000-000014000000}"/>
    <cellStyle name="Обычный 4" xfId="24" xr:uid="{00000000-0005-0000-0000-000015000000}"/>
    <cellStyle name="Стиль 1" xfId="25" xr:uid="{00000000-0005-0000-0000-000016000000}"/>
    <cellStyle name="Титул" xfId="3" xr:uid="{00000000-0005-0000-0000-000017000000}"/>
    <cellStyle name="Финансовый 2" xfId="7" xr:uid="{00000000-0005-0000-0000-000018000000}"/>
    <cellStyle name="Хвост" xfId="4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EFB0-A6B8-4031-9100-55702F353B55}">
  <sheetPr>
    <tabColor theme="4"/>
    <pageSetUpPr fitToPage="1"/>
  </sheetPr>
  <dimension ref="A1:M34"/>
  <sheetViews>
    <sheetView tabSelected="1" view="pageBreakPreview" topLeftCell="A19" zoomScale="85" zoomScaleNormal="100" zoomScaleSheetLayoutView="85" workbookViewId="0">
      <selection activeCell="F24" sqref="F24"/>
    </sheetView>
  </sheetViews>
  <sheetFormatPr defaultRowHeight="12.75" x14ac:dyDescent="0.2"/>
  <cols>
    <col min="1" max="1" width="7.42578125" style="1" customWidth="1"/>
    <col min="2" max="2" width="41.5703125" style="1" customWidth="1"/>
    <col min="3" max="3" width="7.85546875" style="1" customWidth="1"/>
    <col min="4" max="4" width="24.140625" style="1" customWidth="1"/>
    <col min="5" max="5" width="24" style="1" customWidth="1"/>
    <col min="6" max="6" width="13.7109375" style="1" customWidth="1"/>
    <col min="7" max="7" width="6.140625" style="1" customWidth="1"/>
    <col min="8" max="9" width="9.140625" style="1"/>
    <col min="10" max="10" width="9.140625" style="1" customWidth="1"/>
    <col min="11" max="11" width="11.42578125" style="1" customWidth="1"/>
    <col min="12" max="12" width="9.140625" style="1"/>
    <col min="13" max="13" width="9.140625" style="2"/>
    <col min="14" max="257" width="9.140625" style="1"/>
    <col min="258" max="258" width="7.42578125" style="1" customWidth="1"/>
    <col min="259" max="259" width="41.5703125" style="1" customWidth="1"/>
    <col min="260" max="260" width="24.140625" style="1" customWidth="1"/>
    <col min="261" max="261" width="24" style="1" customWidth="1"/>
    <col min="262" max="262" width="13.7109375" style="1" customWidth="1"/>
    <col min="263" max="263" width="2.140625" style="1" customWidth="1"/>
    <col min="264" max="265" width="9.140625" style="1"/>
    <col min="266" max="266" width="9.140625" style="1" customWidth="1"/>
    <col min="267" max="267" width="11.42578125" style="1" customWidth="1"/>
    <col min="268" max="513" width="9.140625" style="1"/>
    <col min="514" max="514" width="7.42578125" style="1" customWidth="1"/>
    <col min="515" max="515" width="41.5703125" style="1" customWidth="1"/>
    <col min="516" max="516" width="24.140625" style="1" customWidth="1"/>
    <col min="517" max="517" width="24" style="1" customWidth="1"/>
    <col min="518" max="518" width="13.7109375" style="1" customWidth="1"/>
    <col min="519" max="519" width="2.140625" style="1" customWidth="1"/>
    <col min="520" max="521" width="9.140625" style="1"/>
    <col min="522" max="522" width="9.140625" style="1" customWidth="1"/>
    <col min="523" max="523" width="11.42578125" style="1" customWidth="1"/>
    <col min="524" max="769" width="9.140625" style="1"/>
    <col min="770" max="770" width="7.42578125" style="1" customWidth="1"/>
    <col min="771" max="771" width="41.5703125" style="1" customWidth="1"/>
    <col min="772" max="772" width="24.140625" style="1" customWidth="1"/>
    <col min="773" max="773" width="24" style="1" customWidth="1"/>
    <col min="774" max="774" width="13.7109375" style="1" customWidth="1"/>
    <col min="775" max="775" width="2.140625" style="1" customWidth="1"/>
    <col min="776" max="777" width="9.140625" style="1"/>
    <col min="778" max="778" width="9.140625" style="1" customWidth="1"/>
    <col min="779" max="779" width="11.42578125" style="1" customWidth="1"/>
    <col min="780" max="1025" width="9.140625" style="1"/>
    <col min="1026" max="1026" width="7.42578125" style="1" customWidth="1"/>
    <col min="1027" max="1027" width="41.5703125" style="1" customWidth="1"/>
    <col min="1028" max="1028" width="24.140625" style="1" customWidth="1"/>
    <col min="1029" max="1029" width="24" style="1" customWidth="1"/>
    <col min="1030" max="1030" width="13.7109375" style="1" customWidth="1"/>
    <col min="1031" max="1031" width="2.140625" style="1" customWidth="1"/>
    <col min="1032" max="1033" width="9.140625" style="1"/>
    <col min="1034" max="1034" width="9.140625" style="1" customWidth="1"/>
    <col min="1035" max="1035" width="11.42578125" style="1" customWidth="1"/>
    <col min="1036" max="1281" width="9.140625" style="1"/>
    <col min="1282" max="1282" width="7.42578125" style="1" customWidth="1"/>
    <col min="1283" max="1283" width="41.5703125" style="1" customWidth="1"/>
    <col min="1284" max="1284" width="24.140625" style="1" customWidth="1"/>
    <col min="1285" max="1285" width="24" style="1" customWidth="1"/>
    <col min="1286" max="1286" width="13.7109375" style="1" customWidth="1"/>
    <col min="1287" max="1287" width="2.140625" style="1" customWidth="1"/>
    <col min="1288" max="1289" width="9.140625" style="1"/>
    <col min="1290" max="1290" width="9.140625" style="1" customWidth="1"/>
    <col min="1291" max="1291" width="11.42578125" style="1" customWidth="1"/>
    <col min="1292" max="1537" width="9.140625" style="1"/>
    <col min="1538" max="1538" width="7.42578125" style="1" customWidth="1"/>
    <col min="1539" max="1539" width="41.5703125" style="1" customWidth="1"/>
    <col min="1540" max="1540" width="24.140625" style="1" customWidth="1"/>
    <col min="1541" max="1541" width="24" style="1" customWidth="1"/>
    <col min="1542" max="1542" width="13.7109375" style="1" customWidth="1"/>
    <col min="1543" max="1543" width="2.140625" style="1" customWidth="1"/>
    <col min="1544" max="1545" width="9.140625" style="1"/>
    <col min="1546" max="1546" width="9.140625" style="1" customWidth="1"/>
    <col min="1547" max="1547" width="11.42578125" style="1" customWidth="1"/>
    <col min="1548" max="1793" width="9.140625" style="1"/>
    <col min="1794" max="1794" width="7.42578125" style="1" customWidth="1"/>
    <col min="1795" max="1795" width="41.5703125" style="1" customWidth="1"/>
    <col min="1796" max="1796" width="24.140625" style="1" customWidth="1"/>
    <col min="1797" max="1797" width="24" style="1" customWidth="1"/>
    <col min="1798" max="1798" width="13.7109375" style="1" customWidth="1"/>
    <col min="1799" max="1799" width="2.140625" style="1" customWidth="1"/>
    <col min="1800" max="1801" width="9.140625" style="1"/>
    <col min="1802" max="1802" width="9.140625" style="1" customWidth="1"/>
    <col min="1803" max="1803" width="11.42578125" style="1" customWidth="1"/>
    <col min="1804" max="2049" width="9.140625" style="1"/>
    <col min="2050" max="2050" width="7.42578125" style="1" customWidth="1"/>
    <col min="2051" max="2051" width="41.5703125" style="1" customWidth="1"/>
    <col min="2052" max="2052" width="24.140625" style="1" customWidth="1"/>
    <col min="2053" max="2053" width="24" style="1" customWidth="1"/>
    <col min="2054" max="2054" width="13.7109375" style="1" customWidth="1"/>
    <col min="2055" max="2055" width="2.140625" style="1" customWidth="1"/>
    <col min="2056" max="2057" width="9.140625" style="1"/>
    <col min="2058" max="2058" width="9.140625" style="1" customWidth="1"/>
    <col min="2059" max="2059" width="11.42578125" style="1" customWidth="1"/>
    <col min="2060" max="2305" width="9.140625" style="1"/>
    <col min="2306" max="2306" width="7.42578125" style="1" customWidth="1"/>
    <col min="2307" max="2307" width="41.5703125" style="1" customWidth="1"/>
    <col min="2308" max="2308" width="24.140625" style="1" customWidth="1"/>
    <col min="2309" max="2309" width="24" style="1" customWidth="1"/>
    <col min="2310" max="2310" width="13.7109375" style="1" customWidth="1"/>
    <col min="2311" max="2311" width="2.140625" style="1" customWidth="1"/>
    <col min="2312" max="2313" width="9.140625" style="1"/>
    <col min="2314" max="2314" width="9.140625" style="1" customWidth="1"/>
    <col min="2315" max="2315" width="11.42578125" style="1" customWidth="1"/>
    <col min="2316" max="2561" width="9.140625" style="1"/>
    <col min="2562" max="2562" width="7.42578125" style="1" customWidth="1"/>
    <col min="2563" max="2563" width="41.5703125" style="1" customWidth="1"/>
    <col min="2564" max="2564" width="24.140625" style="1" customWidth="1"/>
    <col min="2565" max="2565" width="24" style="1" customWidth="1"/>
    <col min="2566" max="2566" width="13.7109375" style="1" customWidth="1"/>
    <col min="2567" max="2567" width="2.140625" style="1" customWidth="1"/>
    <col min="2568" max="2569" width="9.140625" style="1"/>
    <col min="2570" max="2570" width="9.140625" style="1" customWidth="1"/>
    <col min="2571" max="2571" width="11.42578125" style="1" customWidth="1"/>
    <col min="2572" max="2817" width="9.140625" style="1"/>
    <col min="2818" max="2818" width="7.42578125" style="1" customWidth="1"/>
    <col min="2819" max="2819" width="41.5703125" style="1" customWidth="1"/>
    <col min="2820" max="2820" width="24.140625" style="1" customWidth="1"/>
    <col min="2821" max="2821" width="24" style="1" customWidth="1"/>
    <col min="2822" max="2822" width="13.7109375" style="1" customWidth="1"/>
    <col min="2823" max="2823" width="2.140625" style="1" customWidth="1"/>
    <col min="2824" max="2825" width="9.140625" style="1"/>
    <col min="2826" max="2826" width="9.140625" style="1" customWidth="1"/>
    <col min="2827" max="2827" width="11.42578125" style="1" customWidth="1"/>
    <col min="2828" max="3073" width="9.140625" style="1"/>
    <col min="3074" max="3074" width="7.42578125" style="1" customWidth="1"/>
    <col min="3075" max="3075" width="41.5703125" style="1" customWidth="1"/>
    <col min="3076" max="3076" width="24.140625" style="1" customWidth="1"/>
    <col min="3077" max="3077" width="24" style="1" customWidth="1"/>
    <col min="3078" max="3078" width="13.7109375" style="1" customWidth="1"/>
    <col min="3079" max="3079" width="2.140625" style="1" customWidth="1"/>
    <col min="3080" max="3081" width="9.140625" style="1"/>
    <col min="3082" max="3082" width="9.140625" style="1" customWidth="1"/>
    <col min="3083" max="3083" width="11.42578125" style="1" customWidth="1"/>
    <col min="3084" max="3329" width="9.140625" style="1"/>
    <col min="3330" max="3330" width="7.42578125" style="1" customWidth="1"/>
    <col min="3331" max="3331" width="41.5703125" style="1" customWidth="1"/>
    <col min="3332" max="3332" width="24.140625" style="1" customWidth="1"/>
    <col min="3333" max="3333" width="24" style="1" customWidth="1"/>
    <col min="3334" max="3334" width="13.7109375" style="1" customWidth="1"/>
    <col min="3335" max="3335" width="2.140625" style="1" customWidth="1"/>
    <col min="3336" max="3337" width="9.140625" style="1"/>
    <col min="3338" max="3338" width="9.140625" style="1" customWidth="1"/>
    <col min="3339" max="3339" width="11.42578125" style="1" customWidth="1"/>
    <col min="3340" max="3585" width="9.140625" style="1"/>
    <col min="3586" max="3586" width="7.42578125" style="1" customWidth="1"/>
    <col min="3587" max="3587" width="41.5703125" style="1" customWidth="1"/>
    <col min="3588" max="3588" width="24.140625" style="1" customWidth="1"/>
    <col min="3589" max="3589" width="24" style="1" customWidth="1"/>
    <col min="3590" max="3590" width="13.7109375" style="1" customWidth="1"/>
    <col min="3591" max="3591" width="2.140625" style="1" customWidth="1"/>
    <col min="3592" max="3593" width="9.140625" style="1"/>
    <col min="3594" max="3594" width="9.140625" style="1" customWidth="1"/>
    <col min="3595" max="3595" width="11.42578125" style="1" customWidth="1"/>
    <col min="3596" max="3841" width="9.140625" style="1"/>
    <col min="3842" max="3842" width="7.42578125" style="1" customWidth="1"/>
    <col min="3843" max="3843" width="41.5703125" style="1" customWidth="1"/>
    <col min="3844" max="3844" width="24.140625" style="1" customWidth="1"/>
    <col min="3845" max="3845" width="24" style="1" customWidth="1"/>
    <col min="3846" max="3846" width="13.7109375" style="1" customWidth="1"/>
    <col min="3847" max="3847" width="2.140625" style="1" customWidth="1"/>
    <col min="3848" max="3849" width="9.140625" style="1"/>
    <col min="3850" max="3850" width="9.140625" style="1" customWidth="1"/>
    <col min="3851" max="3851" width="11.42578125" style="1" customWidth="1"/>
    <col min="3852" max="4097" width="9.140625" style="1"/>
    <col min="4098" max="4098" width="7.42578125" style="1" customWidth="1"/>
    <col min="4099" max="4099" width="41.5703125" style="1" customWidth="1"/>
    <col min="4100" max="4100" width="24.140625" style="1" customWidth="1"/>
    <col min="4101" max="4101" width="24" style="1" customWidth="1"/>
    <col min="4102" max="4102" width="13.7109375" style="1" customWidth="1"/>
    <col min="4103" max="4103" width="2.140625" style="1" customWidth="1"/>
    <col min="4104" max="4105" width="9.140625" style="1"/>
    <col min="4106" max="4106" width="9.140625" style="1" customWidth="1"/>
    <col min="4107" max="4107" width="11.42578125" style="1" customWidth="1"/>
    <col min="4108" max="4353" width="9.140625" style="1"/>
    <col min="4354" max="4354" width="7.42578125" style="1" customWidth="1"/>
    <col min="4355" max="4355" width="41.5703125" style="1" customWidth="1"/>
    <col min="4356" max="4356" width="24.140625" style="1" customWidth="1"/>
    <col min="4357" max="4357" width="24" style="1" customWidth="1"/>
    <col min="4358" max="4358" width="13.7109375" style="1" customWidth="1"/>
    <col min="4359" max="4359" width="2.140625" style="1" customWidth="1"/>
    <col min="4360" max="4361" width="9.140625" style="1"/>
    <col min="4362" max="4362" width="9.140625" style="1" customWidth="1"/>
    <col min="4363" max="4363" width="11.42578125" style="1" customWidth="1"/>
    <col min="4364" max="4609" width="9.140625" style="1"/>
    <col min="4610" max="4610" width="7.42578125" style="1" customWidth="1"/>
    <col min="4611" max="4611" width="41.5703125" style="1" customWidth="1"/>
    <col min="4612" max="4612" width="24.140625" style="1" customWidth="1"/>
    <col min="4613" max="4613" width="24" style="1" customWidth="1"/>
    <col min="4614" max="4614" width="13.7109375" style="1" customWidth="1"/>
    <col min="4615" max="4615" width="2.140625" style="1" customWidth="1"/>
    <col min="4616" max="4617" width="9.140625" style="1"/>
    <col min="4618" max="4618" width="9.140625" style="1" customWidth="1"/>
    <col min="4619" max="4619" width="11.42578125" style="1" customWidth="1"/>
    <col min="4620" max="4865" width="9.140625" style="1"/>
    <col min="4866" max="4866" width="7.42578125" style="1" customWidth="1"/>
    <col min="4867" max="4867" width="41.5703125" style="1" customWidth="1"/>
    <col min="4868" max="4868" width="24.140625" style="1" customWidth="1"/>
    <col min="4869" max="4869" width="24" style="1" customWidth="1"/>
    <col min="4870" max="4870" width="13.7109375" style="1" customWidth="1"/>
    <col min="4871" max="4871" width="2.140625" style="1" customWidth="1"/>
    <col min="4872" max="4873" width="9.140625" style="1"/>
    <col min="4874" max="4874" width="9.140625" style="1" customWidth="1"/>
    <col min="4875" max="4875" width="11.42578125" style="1" customWidth="1"/>
    <col min="4876" max="5121" width="9.140625" style="1"/>
    <col min="5122" max="5122" width="7.42578125" style="1" customWidth="1"/>
    <col min="5123" max="5123" width="41.5703125" style="1" customWidth="1"/>
    <col min="5124" max="5124" width="24.140625" style="1" customWidth="1"/>
    <col min="5125" max="5125" width="24" style="1" customWidth="1"/>
    <col min="5126" max="5126" width="13.7109375" style="1" customWidth="1"/>
    <col min="5127" max="5127" width="2.140625" style="1" customWidth="1"/>
    <col min="5128" max="5129" width="9.140625" style="1"/>
    <col min="5130" max="5130" width="9.140625" style="1" customWidth="1"/>
    <col min="5131" max="5131" width="11.42578125" style="1" customWidth="1"/>
    <col min="5132" max="5377" width="9.140625" style="1"/>
    <col min="5378" max="5378" width="7.42578125" style="1" customWidth="1"/>
    <col min="5379" max="5379" width="41.5703125" style="1" customWidth="1"/>
    <col min="5380" max="5380" width="24.140625" style="1" customWidth="1"/>
    <col min="5381" max="5381" width="24" style="1" customWidth="1"/>
    <col min="5382" max="5382" width="13.7109375" style="1" customWidth="1"/>
    <col min="5383" max="5383" width="2.140625" style="1" customWidth="1"/>
    <col min="5384" max="5385" width="9.140625" style="1"/>
    <col min="5386" max="5386" width="9.140625" style="1" customWidth="1"/>
    <col min="5387" max="5387" width="11.42578125" style="1" customWidth="1"/>
    <col min="5388" max="5633" width="9.140625" style="1"/>
    <col min="5634" max="5634" width="7.42578125" style="1" customWidth="1"/>
    <col min="5635" max="5635" width="41.5703125" style="1" customWidth="1"/>
    <col min="5636" max="5636" width="24.140625" style="1" customWidth="1"/>
    <col min="5637" max="5637" width="24" style="1" customWidth="1"/>
    <col min="5638" max="5638" width="13.7109375" style="1" customWidth="1"/>
    <col min="5639" max="5639" width="2.140625" style="1" customWidth="1"/>
    <col min="5640" max="5641" width="9.140625" style="1"/>
    <col min="5642" max="5642" width="9.140625" style="1" customWidth="1"/>
    <col min="5643" max="5643" width="11.42578125" style="1" customWidth="1"/>
    <col min="5644" max="5889" width="9.140625" style="1"/>
    <col min="5890" max="5890" width="7.42578125" style="1" customWidth="1"/>
    <col min="5891" max="5891" width="41.5703125" style="1" customWidth="1"/>
    <col min="5892" max="5892" width="24.140625" style="1" customWidth="1"/>
    <col min="5893" max="5893" width="24" style="1" customWidth="1"/>
    <col min="5894" max="5894" width="13.7109375" style="1" customWidth="1"/>
    <col min="5895" max="5895" width="2.140625" style="1" customWidth="1"/>
    <col min="5896" max="5897" width="9.140625" style="1"/>
    <col min="5898" max="5898" width="9.140625" style="1" customWidth="1"/>
    <col min="5899" max="5899" width="11.42578125" style="1" customWidth="1"/>
    <col min="5900" max="6145" width="9.140625" style="1"/>
    <col min="6146" max="6146" width="7.42578125" style="1" customWidth="1"/>
    <col min="6147" max="6147" width="41.5703125" style="1" customWidth="1"/>
    <col min="6148" max="6148" width="24.140625" style="1" customWidth="1"/>
    <col min="6149" max="6149" width="24" style="1" customWidth="1"/>
    <col min="6150" max="6150" width="13.7109375" style="1" customWidth="1"/>
    <col min="6151" max="6151" width="2.140625" style="1" customWidth="1"/>
    <col min="6152" max="6153" width="9.140625" style="1"/>
    <col min="6154" max="6154" width="9.140625" style="1" customWidth="1"/>
    <col min="6155" max="6155" width="11.42578125" style="1" customWidth="1"/>
    <col min="6156" max="6401" width="9.140625" style="1"/>
    <col min="6402" max="6402" width="7.42578125" style="1" customWidth="1"/>
    <col min="6403" max="6403" width="41.5703125" style="1" customWidth="1"/>
    <col min="6404" max="6404" width="24.140625" style="1" customWidth="1"/>
    <col min="6405" max="6405" width="24" style="1" customWidth="1"/>
    <col min="6406" max="6406" width="13.7109375" style="1" customWidth="1"/>
    <col min="6407" max="6407" width="2.140625" style="1" customWidth="1"/>
    <col min="6408" max="6409" width="9.140625" style="1"/>
    <col min="6410" max="6410" width="9.140625" style="1" customWidth="1"/>
    <col min="6411" max="6411" width="11.42578125" style="1" customWidth="1"/>
    <col min="6412" max="6657" width="9.140625" style="1"/>
    <col min="6658" max="6658" width="7.42578125" style="1" customWidth="1"/>
    <col min="6659" max="6659" width="41.5703125" style="1" customWidth="1"/>
    <col min="6660" max="6660" width="24.140625" style="1" customWidth="1"/>
    <col min="6661" max="6661" width="24" style="1" customWidth="1"/>
    <col min="6662" max="6662" width="13.7109375" style="1" customWidth="1"/>
    <col min="6663" max="6663" width="2.140625" style="1" customWidth="1"/>
    <col min="6664" max="6665" width="9.140625" style="1"/>
    <col min="6666" max="6666" width="9.140625" style="1" customWidth="1"/>
    <col min="6667" max="6667" width="11.42578125" style="1" customWidth="1"/>
    <col min="6668" max="6913" width="9.140625" style="1"/>
    <col min="6914" max="6914" width="7.42578125" style="1" customWidth="1"/>
    <col min="6915" max="6915" width="41.5703125" style="1" customWidth="1"/>
    <col min="6916" max="6916" width="24.140625" style="1" customWidth="1"/>
    <col min="6917" max="6917" width="24" style="1" customWidth="1"/>
    <col min="6918" max="6918" width="13.7109375" style="1" customWidth="1"/>
    <col min="6919" max="6919" width="2.140625" style="1" customWidth="1"/>
    <col min="6920" max="6921" width="9.140625" style="1"/>
    <col min="6922" max="6922" width="9.140625" style="1" customWidth="1"/>
    <col min="6923" max="6923" width="11.42578125" style="1" customWidth="1"/>
    <col min="6924" max="7169" width="9.140625" style="1"/>
    <col min="7170" max="7170" width="7.42578125" style="1" customWidth="1"/>
    <col min="7171" max="7171" width="41.5703125" style="1" customWidth="1"/>
    <col min="7172" max="7172" width="24.140625" style="1" customWidth="1"/>
    <col min="7173" max="7173" width="24" style="1" customWidth="1"/>
    <col min="7174" max="7174" width="13.7109375" style="1" customWidth="1"/>
    <col min="7175" max="7175" width="2.140625" style="1" customWidth="1"/>
    <col min="7176" max="7177" width="9.140625" style="1"/>
    <col min="7178" max="7178" width="9.140625" style="1" customWidth="1"/>
    <col min="7179" max="7179" width="11.42578125" style="1" customWidth="1"/>
    <col min="7180" max="7425" width="9.140625" style="1"/>
    <col min="7426" max="7426" width="7.42578125" style="1" customWidth="1"/>
    <col min="7427" max="7427" width="41.5703125" style="1" customWidth="1"/>
    <col min="7428" max="7428" width="24.140625" style="1" customWidth="1"/>
    <col min="7429" max="7429" width="24" style="1" customWidth="1"/>
    <col min="7430" max="7430" width="13.7109375" style="1" customWidth="1"/>
    <col min="7431" max="7431" width="2.140625" style="1" customWidth="1"/>
    <col min="7432" max="7433" width="9.140625" style="1"/>
    <col min="7434" max="7434" width="9.140625" style="1" customWidth="1"/>
    <col min="7435" max="7435" width="11.42578125" style="1" customWidth="1"/>
    <col min="7436" max="7681" width="9.140625" style="1"/>
    <col min="7682" max="7682" width="7.42578125" style="1" customWidth="1"/>
    <col min="7683" max="7683" width="41.5703125" style="1" customWidth="1"/>
    <col min="7684" max="7684" width="24.140625" style="1" customWidth="1"/>
    <col min="7685" max="7685" width="24" style="1" customWidth="1"/>
    <col min="7686" max="7686" width="13.7109375" style="1" customWidth="1"/>
    <col min="7687" max="7687" width="2.140625" style="1" customWidth="1"/>
    <col min="7688" max="7689" width="9.140625" style="1"/>
    <col min="7690" max="7690" width="9.140625" style="1" customWidth="1"/>
    <col min="7691" max="7691" width="11.42578125" style="1" customWidth="1"/>
    <col min="7692" max="7937" width="9.140625" style="1"/>
    <col min="7938" max="7938" width="7.42578125" style="1" customWidth="1"/>
    <col min="7939" max="7939" width="41.5703125" style="1" customWidth="1"/>
    <col min="7940" max="7940" width="24.140625" style="1" customWidth="1"/>
    <col min="7941" max="7941" width="24" style="1" customWidth="1"/>
    <col min="7942" max="7942" width="13.7109375" style="1" customWidth="1"/>
    <col min="7943" max="7943" width="2.140625" style="1" customWidth="1"/>
    <col min="7944" max="7945" width="9.140625" style="1"/>
    <col min="7946" max="7946" width="9.140625" style="1" customWidth="1"/>
    <col min="7947" max="7947" width="11.42578125" style="1" customWidth="1"/>
    <col min="7948" max="8193" width="9.140625" style="1"/>
    <col min="8194" max="8194" width="7.42578125" style="1" customWidth="1"/>
    <col min="8195" max="8195" width="41.5703125" style="1" customWidth="1"/>
    <col min="8196" max="8196" width="24.140625" style="1" customWidth="1"/>
    <col min="8197" max="8197" width="24" style="1" customWidth="1"/>
    <col min="8198" max="8198" width="13.7109375" style="1" customWidth="1"/>
    <col min="8199" max="8199" width="2.140625" style="1" customWidth="1"/>
    <col min="8200" max="8201" width="9.140625" style="1"/>
    <col min="8202" max="8202" width="9.140625" style="1" customWidth="1"/>
    <col min="8203" max="8203" width="11.42578125" style="1" customWidth="1"/>
    <col min="8204" max="8449" width="9.140625" style="1"/>
    <col min="8450" max="8450" width="7.42578125" style="1" customWidth="1"/>
    <col min="8451" max="8451" width="41.5703125" style="1" customWidth="1"/>
    <col min="8452" max="8452" width="24.140625" style="1" customWidth="1"/>
    <col min="8453" max="8453" width="24" style="1" customWidth="1"/>
    <col min="8454" max="8454" width="13.7109375" style="1" customWidth="1"/>
    <col min="8455" max="8455" width="2.140625" style="1" customWidth="1"/>
    <col min="8456" max="8457" width="9.140625" style="1"/>
    <col min="8458" max="8458" width="9.140625" style="1" customWidth="1"/>
    <col min="8459" max="8459" width="11.42578125" style="1" customWidth="1"/>
    <col min="8460" max="8705" width="9.140625" style="1"/>
    <col min="8706" max="8706" width="7.42578125" style="1" customWidth="1"/>
    <col min="8707" max="8707" width="41.5703125" style="1" customWidth="1"/>
    <col min="8708" max="8708" width="24.140625" style="1" customWidth="1"/>
    <col min="8709" max="8709" width="24" style="1" customWidth="1"/>
    <col min="8710" max="8710" width="13.7109375" style="1" customWidth="1"/>
    <col min="8711" max="8711" width="2.140625" style="1" customWidth="1"/>
    <col min="8712" max="8713" width="9.140625" style="1"/>
    <col min="8714" max="8714" width="9.140625" style="1" customWidth="1"/>
    <col min="8715" max="8715" width="11.42578125" style="1" customWidth="1"/>
    <col min="8716" max="8961" width="9.140625" style="1"/>
    <col min="8962" max="8962" width="7.42578125" style="1" customWidth="1"/>
    <col min="8963" max="8963" width="41.5703125" style="1" customWidth="1"/>
    <col min="8964" max="8964" width="24.140625" style="1" customWidth="1"/>
    <col min="8965" max="8965" width="24" style="1" customWidth="1"/>
    <col min="8966" max="8966" width="13.7109375" style="1" customWidth="1"/>
    <col min="8967" max="8967" width="2.140625" style="1" customWidth="1"/>
    <col min="8968" max="8969" width="9.140625" style="1"/>
    <col min="8970" max="8970" width="9.140625" style="1" customWidth="1"/>
    <col min="8971" max="8971" width="11.42578125" style="1" customWidth="1"/>
    <col min="8972" max="9217" width="9.140625" style="1"/>
    <col min="9218" max="9218" width="7.42578125" style="1" customWidth="1"/>
    <col min="9219" max="9219" width="41.5703125" style="1" customWidth="1"/>
    <col min="9220" max="9220" width="24.140625" style="1" customWidth="1"/>
    <col min="9221" max="9221" width="24" style="1" customWidth="1"/>
    <col min="9222" max="9222" width="13.7109375" style="1" customWidth="1"/>
    <col min="9223" max="9223" width="2.140625" style="1" customWidth="1"/>
    <col min="9224" max="9225" width="9.140625" style="1"/>
    <col min="9226" max="9226" width="9.140625" style="1" customWidth="1"/>
    <col min="9227" max="9227" width="11.42578125" style="1" customWidth="1"/>
    <col min="9228" max="9473" width="9.140625" style="1"/>
    <col min="9474" max="9474" width="7.42578125" style="1" customWidth="1"/>
    <col min="9475" max="9475" width="41.5703125" style="1" customWidth="1"/>
    <col min="9476" max="9476" width="24.140625" style="1" customWidth="1"/>
    <col min="9477" max="9477" width="24" style="1" customWidth="1"/>
    <col min="9478" max="9478" width="13.7109375" style="1" customWidth="1"/>
    <col min="9479" max="9479" width="2.140625" style="1" customWidth="1"/>
    <col min="9480" max="9481" width="9.140625" style="1"/>
    <col min="9482" max="9482" width="9.140625" style="1" customWidth="1"/>
    <col min="9483" max="9483" width="11.42578125" style="1" customWidth="1"/>
    <col min="9484" max="9729" width="9.140625" style="1"/>
    <col min="9730" max="9730" width="7.42578125" style="1" customWidth="1"/>
    <col min="9731" max="9731" width="41.5703125" style="1" customWidth="1"/>
    <col min="9732" max="9732" width="24.140625" style="1" customWidth="1"/>
    <col min="9733" max="9733" width="24" style="1" customWidth="1"/>
    <col min="9734" max="9734" width="13.7109375" style="1" customWidth="1"/>
    <col min="9735" max="9735" width="2.140625" style="1" customWidth="1"/>
    <col min="9736" max="9737" width="9.140625" style="1"/>
    <col min="9738" max="9738" width="9.140625" style="1" customWidth="1"/>
    <col min="9739" max="9739" width="11.42578125" style="1" customWidth="1"/>
    <col min="9740" max="9985" width="9.140625" style="1"/>
    <col min="9986" max="9986" width="7.42578125" style="1" customWidth="1"/>
    <col min="9987" max="9987" width="41.5703125" style="1" customWidth="1"/>
    <col min="9988" max="9988" width="24.140625" style="1" customWidth="1"/>
    <col min="9989" max="9989" width="24" style="1" customWidth="1"/>
    <col min="9990" max="9990" width="13.7109375" style="1" customWidth="1"/>
    <col min="9991" max="9991" width="2.140625" style="1" customWidth="1"/>
    <col min="9992" max="9993" width="9.140625" style="1"/>
    <col min="9994" max="9994" width="9.140625" style="1" customWidth="1"/>
    <col min="9995" max="9995" width="11.42578125" style="1" customWidth="1"/>
    <col min="9996" max="10241" width="9.140625" style="1"/>
    <col min="10242" max="10242" width="7.42578125" style="1" customWidth="1"/>
    <col min="10243" max="10243" width="41.5703125" style="1" customWidth="1"/>
    <col min="10244" max="10244" width="24.140625" style="1" customWidth="1"/>
    <col min="10245" max="10245" width="24" style="1" customWidth="1"/>
    <col min="10246" max="10246" width="13.7109375" style="1" customWidth="1"/>
    <col min="10247" max="10247" width="2.140625" style="1" customWidth="1"/>
    <col min="10248" max="10249" width="9.140625" style="1"/>
    <col min="10250" max="10250" width="9.140625" style="1" customWidth="1"/>
    <col min="10251" max="10251" width="11.42578125" style="1" customWidth="1"/>
    <col min="10252" max="10497" width="9.140625" style="1"/>
    <col min="10498" max="10498" width="7.42578125" style="1" customWidth="1"/>
    <col min="10499" max="10499" width="41.5703125" style="1" customWidth="1"/>
    <col min="10500" max="10500" width="24.140625" style="1" customWidth="1"/>
    <col min="10501" max="10501" width="24" style="1" customWidth="1"/>
    <col min="10502" max="10502" width="13.7109375" style="1" customWidth="1"/>
    <col min="10503" max="10503" width="2.140625" style="1" customWidth="1"/>
    <col min="10504" max="10505" width="9.140625" style="1"/>
    <col min="10506" max="10506" width="9.140625" style="1" customWidth="1"/>
    <col min="10507" max="10507" width="11.42578125" style="1" customWidth="1"/>
    <col min="10508" max="10753" width="9.140625" style="1"/>
    <col min="10754" max="10754" width="7.42578125" style="1" customWidth="1"/>
    <col min="10755" max="10755" width="41.5703125" style="1" customWidth="1"/>
    <col min="10756" max="10756" width="24.140625" style="1" customWidth="1"/>
    <col min="10757" max="10757" width="24" style="1" customWidth="1"/>
    <col min="10758" max="10758" width="13.7109375" style="1" customWidth="1"/>
    <col min="10759" max="10759" width="2.140625" style="1" customWidth="1"/>
    <col min="10760" max="10761" width="9.140625" style="1"/>
    <col min="10762" max="10762" width="9.140625" style="1" customWidth="1"/>
    <col min="10763" max="10763" width="11.42578125" style="1" customWidth="1"/>
    <col min="10764" max="11009" width="9.140625" style="1"/>
    <col min="11010" max="11010" width="7.42578125" style="1" customWidth="1"/>
    <col min="11011" max="11011" width="41.5703125" style="1" customWidth="1"/>
    <col min="11012" max="11012" width="24.140625" style="1" customWidth="1"/>
    <col min="11013" max="11013" width="24" style="1" customWidth="1"/>
    <col min="11014" max="11014" width="13.7109375" style="1" customWidth="1"/>
    <col min="11015" max="11015" width="2.140625" style="1" customWidth="1"/>
    <col min="11016" max="11017" width="9.140625" style="1"/>
    <col min="11018" max="11018" width="9.140625" style="1" customWidth="1"/>
    <col min="11019" max="11019" width="11.42578125" style="1" customWidth="1"/>
    <col min="11020" max="11265" width="9.140625" style="1"/>
    <col min="11266" max="11266" width="7.42578125" style="1" customWidth="1"/>
    <col min="11267" max="11267" width="41.5703125" style="1" customWidth="1"/>
    <col min="11268" max="11268" width="24.140625" style="1" customWidth="1"/>
    <col min="11269" max="11269" width="24" style="1" customWidth="1"/>
    <col min="11270" max="11270" width="13.7109375" style="1" customWidth="1"/>
    <col min="11271" max="11271" width="2.140625" style="1" customWidth="1"/>
    <col min="11272" max="11273" width="9.140625" style="1"/>
    <col min="11274" max="11274" width="9.140625" style="1" customWidth="1"/>
    <col min="11275" max="11275" width="11.42578125" style="1" customWidth="1"/>
    <col min="11276" max="11521" width="9.140625" style="1"/>
    <col min="11522" max="11522" width="7.42578125" style="1" customWidth="1"/>
    <col min="11523" max="11523" width="41.5703125" style="1" customWidth="1"/>
    <col min="11524" max="11524" width="24.140625" style="1" customWidth="1"/>
    <col min="11525" max="11525" width="24" style="1" customWidth="1"/>
    <col min="11526" max="11526" width="13.7109375" style="1" customWidth="1"/>
    <col min="11527" max="11527" width="2.140625" style="1" customWidth="1"/>
    <col min="11528" max="11529" width="9.140625" style="1"/>
    <col min="11530" max="11530" width="9.140625" style="1" customWidth="1"/>
    <col min="11531" max="11531" width="11.42578125" style="1" customWidth="1"/>
    <col min="11532" max="11777" width="9.140625" style="1"/>
    <col min="11778" max="11778" width="7.42578125" style="1" customWidth="1"/>
    <col min="11779" max="11779" width="41.5703125" style="1" customWidth="1"/>
    <col min="11780" max="11780" width="24.140625" style="1" customWidth="1"/>
    <col min="11781" max="11781" width="24" style="1" customWidth="1"/>
    <col min="11782" max="11782" width="13.7109375" style="1" customWidth="1"/>
    <col min="11783" max="11783" width="2.140625" style="1" customWidth="1"/>
    <col min="11784" max="11785" width="9.140625" style="1"/>
    <col min="11786" max="11786" width="9.140625" style="1" customWidth="1"/>
    <col min="11787" max="11787" width="11.42578125" style="1" customWidth="1"/>
    <col min="11788" max="12033" width="9.140625" style="1"/>
    <col min="12034" max="12034" width="7.42578125" style="1" customWidth="1"/>
    <col min="12035" max="12035" width="41.5703125" style="1" customWidth="1"/>
    <col min="12036" max="12036" width="24.140625" style="1" customWidth="1"/>
    <col min="12037" max="12037" width="24" style="1" customWidth="1"/>
    <col min="12038" max="12038" width="13.7109375" style="1" customWidth="1"/>
    <col min="12039" max="12039" width="2.140625" style="1" customWidth="1"/>
    <col min="12040" max="12041" width="9.140625" style="1"/>
    <col min="12042" max="12042" width="9.140625" style="1" customWidth="1"/>
    <col min="12043" max="12043" width="11.42578125" style="1" customWidth="1"/>
    <col min="12044" max="12289" width="9.140625" style="1"/>
    <col min="12290" max="12290" width="7.42578125" style="1" customWidth="1"/>
    <col min="12291" max="12291" width="41.5703125" style="1" customWidth="1"/>
    <col min="12292" max="12292" width="24.140625" style="1" customWidth="1"/>
    <col min="12293" max="12293" width="24" style="1" customWidth="1"/>
    <col min="12294" max="12294" width="13.7109375" style="1" customWidth="1"/>
    <col min="12295" max="12295" width="2.140625" style="1" customWidth="1"/>
    <col min="12296" max="12297" width="9.140625" style="1"/>
    <col min="12298" max="12298" width="9.140625" style="1" customWidth="1"/>
    <col min="12299" max="12299" width="11.42578125" style="1" customWidth="1"/>
    <col min="12300" max="12545" width="9.140625" style="1"/>
    <col min="12546" max="12546" width="7.42578125" style="1" customWidth="1"/>
    <col min="12547" max="12547" width="41.5703125" style="1" customWidth="1"/>
    <col min="12548" max="12548" width="24.140625" style="1" customWidth="1"/>
    <col min="12549" max="12549" width="24" style="1" customWidth="1"/>
    <col min="12550" max="12550" width="13.7109375" style="1" customWidth="1"/>
    <col min="12551" max="12551" width="2.140625" style="1" customWidth="1"/>
    <col min="12552" max="12553" width="9.140625" style="1"/>
    <col min="12554" max="12554" width="9.140625" style="1" customWidth="1"/>
    <col min="12555" max="12555" width="11.42578125" style="1" customWidth="1"/>
    <col min="12556" max="12801" width="9.140625" style="1"/>
    <col min="12802" max="12802" width="7.42578125" style="1" customWidth="1"/>
    <col min="12803" max="12803" width="41.5703125" style="1" customWidth="1"/>
    <col min="12804" max="12804" width="24.140625" style="1" customWidth="1"/>
    <col min="12805" max="12805" width="24" style="1" customWidth="1"/>
    <col min="12806" max="12806" width="13.7109375" style="1" customWidth="1"/>
    <col min="12807" max="12807" width="2.140625" style="1" customWidth="1"/>
    <col min="12808" max="12809" width="9.140625" style="1"/>
    <col min="12810" max="12810" width="9.140625" style="1" customWidth="1"/>
    <col min="12811" max="12811" width="11.42578125" style="1" customWidth="1"/>
    <col min="12812" max="13057" width="9.140625" style="1"/>
    <col min="13058" max="13058" width="7.42578125" style="1" customWidth="1"/>
    <col min="13059" max="13059" width="41.5703125" style="1" customWidth="1"/>
    <col min="13060" max="13060" width="24.140625" style="1" customWidth="1"/>
    <col min="13061" max="13061" width="24" style="1" customWidth="1"/>
    <col min="13062" max="13062" width="13.7109375" style="1" customWidth="1"/>
    <col min="13063" max="13063" width="2.140625" style="1" customWidth="1"/>
    <col min="13064" max="13065" width="9.140625" style="1"/>
    <col min="13066" max="13066" width="9.140625" style="1" customWidth="1"/>
    <col min="13067" max="13067" width="11.42578125" style="1" customWidth="1"/>
    <col min="13068" max="13313" width="9.140625" style="1"/>
    <col min="13314" max="13314" width="7.42578125" style="1" customWidth="1"/>
    <col min="13315" max="13315" width="41.5703125" style="1" customWidth="1"/>
    <col min="13316" max="13316" width="24.140625" style="1" customWidth="1"/>
    <col min="13317" max="13317" width="24" style="1" customWidth="1"/>
    <col min="13318" max="13318" width="13.7109375" style="1" customWidth="1"/>
    <col min="13319" max="13319" width="2.140625" style="1" customWidth="1"/>
    <col min="13320" max="13321" width="9.140625" style="1"/>
    <col min="13322" max="13322" width="9.140625" style="1" customWidth="1"/>
    <col min="13323" max="13323" width="11.42578125" style="1" customWidth="1"/>
    <col min="13324" max="13569" width="9.140625" style="1"/>
    <col min="13570" max="13570" width="7.42578125" style="1" customWidth="1"/>
    <col min="13571" max="13571" width="41.5703125" style="1" customWidth="1"/>
    <col min="13572" max="13572" width="24.140625" style="1" customWidth="1"/>
    <col min="13573" max="13573" width="24" style="1" customWidth="1"/>
    <col min="13574" max="13574" width="13.7109375" style="1" customWidth="1"/>
    <col min="13575" max="13575" width="2.140625" style="1" customWidth="1"/>
    <col min="13576" max="13577" width="9.140625" style="1"/>
    <col min="13578" max="13578" width="9.140625" style="1" customWidth="1"/>
    <col min="13579" max="13579" width="11.42578125" style="1" customWidth="1"/>
    <col min="13580" max="13825" width="9.140625" style="1"/>
    <col min="13826" max="13826" width="7.42578125" style="1" customWidth="1"/>
    <col min="13827" max="13827" width="41.5703125" style="1" customWidth="1"/>
    <col min="13828" max="13828" width="24.140625" style="1" customWidth="1"/>
    <col min="13829" max="13829" width="24" style="1" customWidth="1"/>
    <col min="13830" max="13830" width="13.7109375" style="1" customWidth="1"/>
    <col min="13831" max="13831" width="2.140625" style="1" customWidth="1"/>
    <col min="13832" max="13833" width="9.140625" style="1"/>
    <col min="13834" max="13834" width="9.140625" style="1" customWidth="1"/>
    <col min="13835" max="13835" width="11.42578125" style="1" customWidth="1"/>
    <col min="13836" max="14081" width="9.140625" style="1"/>
    <col min="14082" max="14082" width="7.42578125" style="1" customWidth="1"/>
    <col min="14083" max="14083" width="41.5703125" style="1" customWidth="1"/>
    <col min="14084" max="14084" width="24.140625" style="1" customWidth="1"/>
    <col min="14085" max="14085" width="24" style="1" customWidth="1"/>
    <col min="14086" max="14086" width="13.7109375" style="1" customWidth="1"/>
    <col min="14087" max="14087" width="2.140625" style="1" customWidth="1"/>
    <col min="14088" max="14089" width="9.140625" style="1"/>
    <col min="14090" max="14090" width="9.140625" style="1" customWidth="1"/>
    <col min="14091" max="14091" width="11.42578125" style="1" customWidth="1"/>
    <col min="14092" max="14337" width="9.140625" style="1"/>
    <col min="14338" max="14338" width="7.42578125" style="1" customWidth="1"/>
    <col min="14339" max="14339" width="41.5703125" style="1" customWidth="1"/>
    <col min="14340" max="14340" width="24.140625" style="1" customWidth="1"/>
    <col min="14341" max="14341" width="24" style="1" customWidth="1"/>
    <col min="14342" max="14342" width="13.7109375" style="1" customWidth="1"/>
    <col min="14343" max="14343" width="2.140625" style="1" customWidth="1"/>
    <col min="14344" max="14345" width="9.140625" style="1"/>
    <col min="14346" max="14346" width="9.140625" style="1" customWidth="1"/>
    <col min="14347" max="14347" width="11.42578125" style="1" customWidth="1"/>
    <col min="14348" max="14593" width="9.140625" style="1"/>
    <col min="14594" max="14594" width="7.42578125" style="1" customWidth="1"/>
    <col min="14595" max="14595" width="41.5703125" style="1" customWidth="1"/>
    <col min="14596" max="14596" width="24.140625" style="1" customWidth="1"/>
    <col min="14597" max="14597" width="24" style="1" customWidth="1"/>
    <col min="14598" max="14598" width="13.7109375" style="1" customWidth="1"/>
    <col min="14599" max="14599" width="2.140625" style="1" customWidth="1"/>
    <col min="14600" max="14601" width="9.140625" style="1"/>
    <col min="14602" max="14602" width="9.140625" style="1" customWidth="1"/>
    <col min="14603" max="14603" width="11.42578125" style="1" customWidth="1"/>
    <col min="14604" max="14849" width="9.140625" style="1"/>
    <col min="14850" max="14850" width="7.42578125" style="1" customWidth="1"/>
    <col min="14851" max="14851" width="41.5703125" style="1" customWidth="1"/>
    <col min="14852" max="14852" width="24.140625" style="1" customWidth="1"/>
    <col min="14853" max="14853" width="24" style="1" customWidth="1"/>
    <col min="14854" max="14854" width="13.7109375" style="1" customWidth="1"/>
    <col min="14855" max="14855" width="2.140625" style="1" customWidth="1"/>
    <col min="14856" max="14857" width="9.140625" style="1"/>
    <col min="14858" max="14858" width="9.140625" style="1" customWidth="1"/>
    <col min="14859" max="14859" width="11.42578125" style="1" customWidth="1"/>
    <col min="14860" max="15105" width="9.140625" style="1"/>
    <col min="15106" max="15106" width="7.42578125" style="1" customWidth="1"/>
    <col min="15107" max="15107" width="41.5703125" style="1" customWidth="1"/>
    <col min="15108" max="15108" width="24.140625" style="1" customWidth="1"/>
    <col min="15109" max="15109" width="24" style="1" customWidth="1"/>
    <col min="15110" max="15110" width="13.7109375" style="1" customWidth="1"/>
    <col min="15111" max="15111" width="2.140625" style="1" customWidth="1"/>
    <col min="15112" max="15113" width="9.140625" style="1"/>
    <col min="15114" max="15114" width="9.140625" style="1" customWidth="1"/>
    <col min="15115" max="15115" width="11.42578125" style="1" customWidth="1"/>
    <col min="15116" max="15361" width="9.140625" style="1"/>
    <col min="15362" max="15362" width="7.42578125" style="1" customWidth="1"/>
    <col min="15363" max="15363" width="41.5703125" style="1" customWidth="1"/>
    <col min="15364" max="15364" width="24.140625" style="1" customWidth="1"/>
    <col min="15365" max="15365" width="24" style="1" customWidth="1"/>
    <col min="15366" max="15366" width="13.7109375" style="1" customWidth="1"/>
    <col min="15367" max="15367" width="2.140625" style="1" customWidth="1"/>
    <col min="15368" max="15369" width="9.140625" style="1"/>
    <col min="15370" max="15370" width="9.140625" style="1" customWidth="1"/>
    <col min="15371" max="15371" width="11.42578125" style="1" customWidth="1"/>
    <col min="15372" max="15617" width="9.140625" style="1"/>
    <col min="15618" max="15618" width="7.42578125" style="1" customWidth="1"/>
    <col min="15619" max="15619" width="41.5703125" style="1" customWidth="1"/>
    <col min="15620" max="15620" width="24.140625" style="1" customWidth="1"/>
    <col min="15621" max="15621" width="24" style="1" customWidth="1"/>
    <col min="15622" max="15622" width="13.7109375" style="1" customWidth="1"/>
    <col min="15623" max="15623" width="2.140625" style="1" customWidth="1"/>
    <col min="15624" max="15625" width="9.140625" style="1"/>
    <col min="15626" max="15626" width="9.140625" style="1" customWidth="1"/>
    <col min="15627" max="15627" width="11.42578125" style="1" customWidth="1"/>
    <col min="15628" max="15873" width="9.140625" style="1"/>
    <col min="15874" max="15874" width="7.42578125" style="1" customWidth="1"/>
    <col min="15875" max="15875" width="41.5703125" style="1" customWidth="1"/>
    <col min="15876" max="15876" width="24.140625" style="1" customWidth="1"/>
    <col min="15877" max="15877" width="24" style="1" customWidth="1"/>
    <col min="15878" max="15878" width="13.7109375" style="1" customWidth="1"/>
    <col min="15879" max="15879" width="2.140625" style="1" customWidth="1"/>
    <col min="15880" max="15881" width="9.140625" style="1"/>
    <col min="15882" max="15882" width="9.140625" style="1" customWidth="1"/>
    <col min="15883" max="15883" width="11.42578125" style="1" customWidth="1"/>
    <col min="15884" max="16129" width="9.140625" style="1"/>
    <col min="16130" max="16130" width="7.42578125" style="1" customWidth="1"/>
    <col min="16131" max="16131" width="41.5703125" style="1" customWidth="1"/>
    <col min="16132" max="16132" width="24.140625" style="1" customWidth="1"/>
    <col min="16133" max="16133" width="24" style="1" customWidth="1"/>
    <col min="16134" max="16134" width="13.7109375" style="1" customWidth="1"/>
    <col min="16135" max="16135" width="2.140625" style="1" customWidth="1"/>
    <col min="16136" max="16137" width="9.140625" style="1"/>
    <col min="16138" max="16138" width="9.140625" style="1" customWidth="1"/>
    <col min="16139" max="16139" width="11.42578125" style="1" customWidth="1"/>
    <col min="16140" max="16384" width="9.140625" style="1"/>
  </cols>
  <sheetData>
    <row r="1" spans="1:13" ht="15" x14ac:dyDescent="0.25">
      <c r="A1" s="12"/>
      <c r="B1" s="39" t="s">
        <v>34</v>
      </c>
      <c r="C1" s="39"/>
      <c r="D1" s="39"/>
      <c r="E1" s="39"/>
      <c r="F1" s="39"/>
    </row>
    <row r="2" spans="1:13" x14ac:dyDescent="0.2">
      <c r="A2" s="12"/>
      <c r="B2" s="12"/>
      <c r="C2" s="12"/>
      <c r="D2" s="12"/>
      <c r="E2" s="12"/>
      <c r="F2" s="12"/>
    </row>
    <row r="3" spans="1:13" ht="14.25" x14ac:dyDescent="0.2">
      <c r="A3" s="40" t="s">
        <v>10</v>
      </c>
      <c r="B3" s="40"/>
      <c r="C3" s="13"/>
      <c r="D3" s="14"/>
      <c r="E3" s="40" t="s">
        <v>11</v>
      </c>
      <c r="F3" s="40"/>
    </row>
    <row r="4" spans="1:13" ht="15" x14ac:dyDescent="0.25">
      <c r="A4" s="41"/>
      <c r="B4" s="41"/>
      <c r="C4" s="15"/>
      <c r="D4" s="16"/>
      <c r="E4" s="41" t="s">
        <v>14</v>
      </c>
      <c r="F4" s="41"/>
    </row>
    <row r="5" spans="1:13" ht="15" x14ac:dyDescent="0.25">
      <c r="A5" s="41"/>
      <c r="B5" s="41"/>
      <c r="C5" s="15"/>
      <c r="D5" s="16"/>
      <c r="E5" s="41" t="s">
        <v>12</v>
      </c>
      <c r="F5" s="41"/>
    </row>
    <row r="6" spans="1:13" ht="15" x14ac:dyDescent="0.25">
      <c r="A6" s="16"/>
      <c r="B6" s="16"/>
      <c r="C6" s="16"/>
      <c r="D6" s="16"/>
    </row>
    <row r="7" spans="1:13" ht="15" x14ac:dyDescent="0.25">
      <c r="A7" s="41" t="s">
        <v>19</v>
      </c>
      <c r="B7" s="41"/>
      <c r="C7" s="15"/>
      <c r="D7" s="16"/>
      <c r="E7" s="16" t="s">
        <v>15</v>
      </c>
      <c r="F7" s="16"/>
    </row>
    <row r="8" spans="1:13" ht="15" x14ac:dyDescent="0.25">
      <c r="A8" s="16" t="s">
        <v>13</v>
      </c>
      <c r="B8" s="16"/>
      <c r="C8" s="16"/>
      <c r="D8" s="16"/>
      <c r="E8" s="16" t="s">
        <v>13</v>
      </c>
      <c r="F8" s="16"/>
    </row>
    <row r="9" spans="1:13" x14ac:dyDescent="0.2">
      <c r="B9" s="48"/>
      <c r="C9" s="48"/>
      <c r="D9" s="48"/>
      <c r="E9" s="48"/>
      <c r="F9" s="48"/>
    </row>
    <row r="11" spans="1:13" ht="15.75" x14ac:dyDescent="0.25">
      <c r="A11" s="49" t="s">
        <v>33</v>
      </c>
      <c r="B11" s="49"/>
      <c r="C11" s="49"/>
      <c r="D11" s="49"/>
      <c r="E11" s="49"/>
      <c r="F11" s="49"/>
    </row>
    <row r="12" spans="1:13" x14ac:dyDescent="0.2">
      <c r="A12" s="42"/>
      <c r="B12" s="42"/>
      <c r="C12" s="42"/>
      <c r="D12" s="42"/>
      <c r="E12" s="42"/>
      <c r="F12" s="42"/>
    </row>
    <row r="13" spans="1:13" ht="59.25" customHeight="1" x14ac:dyDescent="0.25">
      <c r="A13" s="43" t="s">
        <v>27</v>
      </c>
      <c r="B13" s="43"/>
      <c r="C13" s="43"/>
      <c r="D13" s="43"/>
      <c r="E13" s="43"/>
      <c r="F13" s="43"/>
      <c r="G13" s="4"/>
      <c r="H13" s="4"/>
      <c r="L13" s="2"/>
      <c r="M13" s="1"/>
    </row>
    <row r="14" spans="1:13" ht="49.5" customHeight="1" x14ac:dyDescent="0.25">
      <c r="A14" s="44" t="s">
        <v>28</v>
      </c>
      <c r="B14" s="44"/>
      <c r="C14" s="44"/>
      <c r="D14" s="44"/>
      <c r="E14" s="44"/>
      <c r="F14" s="44"/>
      <c r="G14" s="4"/>
      <c r="H14" s="5"/>
      <c r="L14" s="2"/>
      <c r="M14" s="1"/>
    </row>
    <row r="15" spans="1:13" ht="11.25" customHeight="1" x14ac:dyDescent="0.25">
      <c r="A15" s="7"/>
      <c r="B15" s="7"/>
      <c r="C15" s="7"/>
      <c r="D15" s="7"/>
      <c r="E15" s="7"/>
      <c r="F15" s="6" t="s">
        <v>0</v>
      </c>
      <c r="G15" s="6"/>
      <c r="H15" s="7"/>
      <c r="I15" s="5"/>
    </row>
    <row r="16" spans="1:13" ht="98.25" customHeight="1" x14ac:dyDescent="0.2">
      <c r="A16" s="17" t="s">
        <v>1</v>
      </c>
      <c r="B16" s="17" t="s">
        <v>2</v>
      </c>
      <c r="C16" s="17" t="s">
        <v>18</v>
      </c>
      <c r="D16" s="17" t="s">
        <v>16</v>
      </c>
      <c r="E16" s="17" t="s">
        <v>17</v>
      </c>
      <c r="F16" s="17" t="s">
        <v>8</v>
      </c>
    </row>
    <row r="17" spans="1:13" x14ac:dyDescent="0.2">
      <c r="A17" s="18">
        <v>1</v>
      </c>
      <c r="B17" s="18">
        <v>2</v>
      </c>
      <c r="C17" s="18"/>
      <c r="D17" s="18">
        <v>3</v>
      </c>
      <c r="E17" s="18">
        <v>4</v>
      </c>
      <c r="F17" s="18">
        <v>5</v>
      </c>
    </row>
    <row r="18" spans="1:13" ht="199.5" customHeight="1" x14ac:dyDescent="0.2">
      <c r="A18" s="19">
        <v>1</v>
      </c>
      <c r="B18" s="8" t="s">
        <v>30</v>
      </c>
      <c r="C18" s="9">
        <v>2711</v>
      </c>
      <c r="D18" s="11" t="s">
        <v>21</v>
      </c>
      <c r="E18" s="11" t="s">
        <v>29</v>
      </c>
      <c r="F18" s="10">
        <f>27.11*325.6*2.2*100%</f>
        <v>19419.4352</v>
      </c>
      <c r="M18" s="1"/>
    </row>
    <row r="19" spans="1:13" ht="63.75" x14ac:dyDescent="0.2">
      <c r="A19" s="19">
        <v>2</v>
      </c>
      <c r="B19" s="8" t="s">
        <v>23</v>
      </c>
      <c r="C19" s="9">
        <v>20</v>
      </c>
      <c r="D19" s="11" t="s">
        <v>24</v>
      </c>
      <c r="E19" s="11" t="s">
        <v>20</v>
      </c>
      <c r="F19" s="10">
        <f>101.6*20</f>
        <v>2032</v>
      </c>
      <c r="M19" s="1"/>
    </row>
    <row r="20" spans="1:13" ht="63.75" x14ac:dyDescent="0.2">
      <c r="A20" s="19">
        <v>3</v>
      </c>
      <c r="B20" s="8" t="s">
        <v>25</v>
      </c>
      <c r="C20" s="9">
        <v>20</v>
      </c>
      <c r="D20" s="11" t="s">
        <v>24</v>
      </c>
      <c r="E20" s="11" t="s">
        <v>20</v>
      </c>
      <c r="F20" s="10">
        <f>101.6*20</f>
        <v>2032</v>
      </c>
      <c r="M20" s="1"/>
    </row>
    <row r="21" spans="1:13" ht="30.75" customHeight="1" x14ac:dyDescent="0.2">
      <c r="A21" s="20"/>
      <c r="B21" s="21" t="s">
        <v>22</v>
      </c>
      <c r="C21" s="22"/>
      <c r="D21" s="21"/>
      <c r="E21" s="21"/>
      <c r="F21" s="10">
        <f>F18+F19+F20</f>
        <v>23483.4352</v>
      </c>
      <c r="M21" s="1"/>
    </row>
    <row r="22" spans="1:13" s="3" customFormat="1" ht="48" customHeight="1" x14ac:dyDescent="0.2">
      <c r="A22" s="45" t="s">
        <v>26</v>
      </c>
      <c r="B22" s="46"/>
      <c r="C22" s="46"/>
      <c r="D22" s="46"/>
      <c r="E22" s="47"/>
      <c r="F22" s="23">
        <f>F21*6.88</f>
        <v>161566.03417599999</v>
      </c>
    </row>
    <row r="23" spans="1:13" ht="19.5" customHeight="1" x14ac:dyDescent="0.2">
      <c r="A23" s="24"/>
      <c r="B23" s="25"/>
      <c r="C23" s="25"/>
      <c r="D23" s="25"/>
      <c r="E23" s="25" t="s">
        <v>9</v>
      </c>
      <c r="F23" s="23">
        <f>F22</f>
        <v>161566.03417599999</v>
      </c>
    </row>
    <row r="24" spans="1:13" x14ac:dyDescent="0.2">
      <c r="A24" s="26"/>
      <c r="B24" s="26"/>
      <c r="C24" s="26"/>
      <c r="D24" s="26"/>
      <c r="E24" s="27" t="s">
        <v>35</v>
      </c>
      <c r="F24" s="28">
        <f>F23*0.22</f>
        <v>35544.527518719995</v>
      </c>
    </row>
    <row r="25" spans="1:13" x14ac:dyDescent="0.2">
      <c r="A25" s="38"/>
      <c r="B25" s="38"/>
      <c r="C25" s="29"/>
      <c r="D25" s="30"/>
      <c r="E25" s="31" t="s">
        <v>3</v>
      </c>
      <c r="F25" s="23">
        <f>F23+F24</f>
        <v>197110.56169471997</v>
      </c>
    </row>
    <row r="26" spans="1:13" x14ac:dyDescent="0.2">
      <c r="A26" s="32"/>
      <c r="B26" s="33"/>
      <c r="C26" s="33"/>
      <c r="D26" s="33"/>
      <c r="E26" s="34"/>
      <c r="F26" s="33"/>
    </row>
    <row r="27" spans="1:13" ht="24" customHeight="1" x14ac:dyDescent="0.2">
      <c r="A27" s="33"/>
      <c r="B27" s="35"/>
      <c r="C27" s="35"/>
      <c r="D27" s="36"/>
      <c r="E27" s="35"/>
      <c r="F27" s="33"/>
    </row>
    <row r="28" spans="1:13" x14ac:dyDescent="0.2">
      <c r="B28" s="37" t="s">
        <v>5</v>
      </c>
      <c r="C28" s="37"/>
    </row>
    <row r="29" spans="1:13" ht="7.5" customHeight="1" x14ac:dyDescent="0.2"/>
    <row r="30" spans="1:13" x14ac:dyDescent="0.2">
      <c r="B30" s="1" t="s">
        <v>6</v>
      </c>
      <c r="E30" s="1" t="s">
        <v>7</v>
      </c>
    </row>
    <row r="32" spans="1:13" x14ac:dyDescent="0.2">
      <c r="B32" s="37" t="s">
        <v>4</v>
      </c>
      <c r="C32" s="37"/>
    </row>
    <row r="33" spans="2:5" ht="9.75" customHeight="1" x14ac:dyDescent="0.2"/>
    <row r="34" spans="2:5" x14ac:dyDescent="0.2">
      <c r="B34" s="1" t="s">
        <v>31</v>
      </c>
      <c r="E34" s="1" t="s">
        <v>32</v>
      </c>
    </row>
  </sheetData>
  <mergeCells count="15">
    <mergeCell ref="A25:B25"/>
    <mergeCell ref="B1:F1"/>
    <mergeCell ref="A3:B3"/>
    <mergeCell ref="E3:F3"/>
    <mergeCell ref="A4:B4"/>
    <mergeCell ref="E4:F4"/>
    <mergeCell ref="A12:F12"/>
    <mergeCell ref="A13:F13"/>
    <mergeCell ref="A14:F14"/>
    <mergeCell ref="A22:E22"/>
    <mergeCell ref="A5:B5"/>
    <mergeCell ref="E5:F5"/>
    <mergeCell ref="A7:B7"/>
    <mergeCell ref="B9:F9"/>
    <mergeCell ref="A11:F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Обследования здания</vt:lpstr>
      <vt:lpstr>'Обследования здания'!Область_печати</vt:lpstr>
    </vt:vector>
  </TitlesOfParts>
  <Company>ПИИ "Иркутскжелдорпроект"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klimkin</dc:creator>
  <cp:lastModifiedBy>Вахрушева Татьяна Витальевна</cp:lastModifiedBy>
  <cp:lastPrinted>2025-03-28T06:10:52Z</cp:lastPrinted>
  <dcterms:created xsi:type="dcterms:W3CDTF">2009-10-03T04:51:43Z</dcterms:created>
  <dcterms:modified xsi:type="dcterms:W3CDTF">2025-12-01T08:23:32Z</dcterms:modified>
</cp:coreProperties>
</file>